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9440" windowHeight="13935"/>
  </bookViews>
  <sheets>
    <sheet name="Reporte de Formatos" sheetId="1" r:id="rId1"/>
    <sheet name="Tabla_339013" sheetId="2" r:id="rId2"/>
  </sheets>
  <calcPr calcId="144525"/>
</workbook>
</file>

<file path=xl/calcChain.xml><?xml version="1.0" encoding="utf-8"?>
<calcChain xmlns="http://schemas.openxmlformats.org/spreadsheetml/2006/main">
  <c r="D43" i="2" l="1"/>
  <c r="D37" i="2" s="1"/>
  <c r="D32" i="2"/>
  <c r="D29" i="2"/>
  <c r="D23" i="2"/>
  <c r="D17" i="2"/>
  <c r="D9" i="2"/>
  <c r="D7" i="2"/>
  <c r="D4" i="2"/>
</calcChain>
</file>

<file path=xl/sharedStrings.xml><?xml version="1.0" encoding="utf-8"?>
<sst xmlns="http://schemas.openxmlformats.org/spreadsheetml/2006/main" count="188" uniqueCount="171">
  <si>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</si>
  <si>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</si>
  <si>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</si>
  <si>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</si>
  <si>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</si>
  <si>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</si>
  <si>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</si>
  <si>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</si>
  <si>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</si>
  <si>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</si>
  <si>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</si>
  <si>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</si>
  <si>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</si>
  <si>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</si>
  <si>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</si>
  <si>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</si>
  <si>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</si>
  <si>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</si>
  <si>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</si>
  <si>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</si>
  <si>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</si>
  <si>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</si>
  <si>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</si>
  <si>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</si>
  <si>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</si>
  <si>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</si>
  <si>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</si>
  <si>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</si>
  <si>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</si>
  <si>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</si>
  <si>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</si>
  <si>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</si>
  <si>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</si>
  <si>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Tabla_339013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</si>
  <si>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</si>
  <si>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</si>
  <si>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</si>
  <si>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</si>
  <si>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</si>
  <si>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</si>
  <si>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</si>
  <si>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</si>
  <si>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</si>
  <si>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</si>
  <si>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</si>
  <si>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</si>
  <si>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</si>
  <si>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</si>
  <si>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</si>
  <si>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</si>
  <si>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</si>
  <si>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</si>
  <si>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6100-100-027-000</t>
  </si>
  <si>
    <t>APOYOS DE CARÁCTER SOCIAL</t>
  </si>
  <si>
    <t>6500-000-000-000</t>
  </si>
  <si>
    <t>GASTOS FINANCIEROS</t>
  </si>
  <si>
    <t>PAGO DEVOLUCIONES POR ANTICIPO DE OBRA</t>
  </si>
  <si>
    <t>ADQ. BIENES MUEBLES</t>
  </si>
  <si>
    <t>MAQUINARIA Y EQUIPO</t>
  </si>
  <si>
    <t>1240-100-000-000</t>
  </si>
  <si>
    <t>MOBILIARIO Y EQUIPO DE OFICINA</t>
  </si>
  <si>
    <t>1240-200-000-0000</t>
  </si>
  <si>
    <t>EQUIPO DE COMPUTO</t>
  </si>
  <si>
    <t>1240-500-000-000</t>
  </si>
  <si>
    <t>EQUIPO DE COMUNICACIONES</t>
  </si>
  <si>
    <t>1230-100-000-000</t>
  </si>
  <si>
    <t>EQUIPO DE TRANSPORTE</t>
  </si>
  <si>
    <t>GASTOS DE ADMINSTRACION Y ADQUISICIONES</t>
  </si>
  <si>
    <t>COSTO DE OBRA</t>
  </si>
  <si>
    <t>5000-100-000-000</t>
  </si>
  <si>
    <t>OBRA DIRECTA</t>
  </si>
  <si>
    <t>PROGRAMAS</t>
  </si>
  <si>
    <t>PASIVOS</t>
  </si>
  <si>
    <t>2110-347-000-000</t>
  </si>
  <si>
    <t>GCC COMERCIAL SA DE CV</t>
  </si>
  <si>
    <t xml:space="preserve">    SERVICIOS PERSONALES</t>
  </si>
  <si>
    <t>REMUN. CARÁCTER PERM.</t>
  </si>
  <si>
    <t>6100-100-001-000</t>
  </si>
  <si>
    <t>SUELDOS Y SALARIOS</t>
  </si>
  <si>
    <t>REMUN. CARÁCTER EVENT.</t>
  </si>
  <si>
    <t>6100-100-017-000</t>
  </si>
  <si>
    <t>HONORARIOS ASIMILABLES A SUELDOS</t>
  </si>
  <si>
    <t>REMUN. POR SERV. DE CARACT. SOC.</t>
  </si>
  <si>
    <t>6100-100-006-000</t>
  </si>
  <si>
    <t>PRIMA VACACIONAL</t>
  </si>
  <si>
    <t>6100-100-022-000</t>
  </si>
  <si>
    <t>LIQUIDACIONES</t>
  </si>
  <si>
    <t>6100-100-003-000</t>
  </si>
  <si>
    <t>COMPENSACIONES</t>
  </si>
  <si>
    <t>6100-100-007-000</t>
  </si>
  <si>
    <t>GRATIFICACION ANUAL</t>
  </si>
  <si>
    <t>6100-100-014-000</t>
  </si>
  <si>
    <t>INCENTIVOS</t>
  </si>
  <si>
    <t>6100-100-023-000</t>
  </si>
  <si>
    <t>CAPACITACION</t>
  </si>
  <si>
    <t>6100-100-015-000</t>
  </si>
  <si>
    <t>QUINQUENIO</t>
  </si>
  <si>
    <t>PRESTAC. O PAGOS DE SG. SOCIAL</t>
  </si>
  <si>
    <t>6100-100-002-000</t>
  </si>
  <si>
    <t>DESPENSA</t>
  </si>
  <si>
    <t>6100-100-012-000</t>
  </si>
  <si>
    <t>SEGURIDAD SOCIAL</t>
  </si>
  <si>
    <t>6100-100-004-000</t>
  </si>
  <si>
    <t>SERVICIO MEDICO</t>
  </si>
  <si>
    <t>6100-100-005-000</t>
  </si>
  <si>
    <t>FONDO PROPIO</t>
  </si>
  <si>
    <t>SERVICIOS NO PERSONALES</t>
  </si>
  <si>
    <t>SERVICIOS DE ARRENDAMINETO</t>
  </si>
  <si>
    <t>6100-200-100-002</t>
  </si>
  <si>
    <t>COPIADORA</t>
  </si>
  <si>
    <t>SERVICIOS BASICOS</t>
  </si>
  <si>
    <t>6200-200-300-004</t>
  </si>
  <si>
    <t>HONORARIOS</t>
  </si>
  <si>
    <t>6100-200-300-001</t>
  </si>
  <si>
    <t>TELEFONO</t>
  </si>
  <si>
    <t>SERV. DE INFORMACION Y DIFUSION</t>
  </si>
  <si>
    <t>6100-200-600-001</t>
  </si>
  <si>
    <t>PUBLICIDAD</t>
  </si>
  <si>
    <t>EVENTOS PROMOCION DE OBRA</t>
  </si>
  <si>
    <t>SERV. DE MANT. Y REP.</t>
  </si>
  <si>
    <t>6100-200-400-002</t>
  </si>
  <si>
    <t>MANTENIMIENTO DE VEHICULOS</t>
  </si>
  <si>
    <t>6100-200-400-001</t>
  </si>
  <si>
    <t>MANTENIMIENTO MOBILIARIO Y EQUIPO</t>
  </si>
  <si>
    <t>6100-200-400-005</t>
  </si>
  <si>
    <t>MANTENIMIENTO Y ACTUAL DE SOFTWARE</t>
  </si>
  <si>
    <t>6100-200-500-001</t>
  </si>
  <si>
    <t>MANTENIMIENTO DE EDIFICIO</t>
  </si>
  <si>
    <t>MATERIALES Y SUMINISTROS</t>
  </si>
  <si>
    <t>MATERIALES DE ADMNISTRACION</t>
  </si>
  <si>
    <t>6100-300-001-000</t>
  </si>
  <si>
    <t>PAPELERIA Y ARTICULOS DE OFICINA</t>
  </si>
  <si>
    <t>6100-300-002-000</t>
  </si>
  <si>
    <t>ARTICULOS PARA COMPUTADORA</t>
  </si>
  <si>
    <t>6100-300-010-000</t>
  </si>
  <si>
    <t>IMPRESION DE FORMAS</t>
  </si>
  <si>
    <t>COMBUSTIBLES Y LUBRICANTES</t>
  </si>
  <si>
    <t>6100-300-003-000</t>
  </si>
  <si>
    <t>GASOLINA</t>
  </si>
  <si>
    <t>6100-300-013-000</t>
  </si>
  <si>
    <t>GAS AUTOMOTRIZ</t>
  </si>
  <si>
    <t>MATERIALES Y SUMINISTROS VARIOS</t>
  </si>
  <si>
    <t>6100-300-006-000</t>
  </si>
  <si>
    <t>ARTICULOS DE LIMPIEZA</t>
  </si>
  <si>
    <t>6100-300-005-000</t>
  </si>
  <si>
    <t>BOTIQUIN</t>
  </si>
  <si>
    <t>6100-300-004-000</t>
  </si>
  <si>
    <t>CONSUMO DE PERSONAL</t>
  </si>
  <si>
    <t>6100-300-022-000</t>
  </si>
  <si>
    <t>VESTUARIO Y UNIFORME</t>
  </si>
  <si>
    <t>6100-300-011-000</t>
  </si>
  <si>
    <t>GASTOS DIVERSOS</t>
  </si>
  <si>
    <t>6100-300-008-000</t>
  </si>
  <si>
    <t>PERIODICO</t>
  </si>
  <si>
    <t>6100-300-007-000</t>
  </si>
  <si>
    <t>CAFETERIA</t>
  </si>
  <si>
    <t>6100-100-013-000</t>
  </si>
  <si>
    <t>VIATICOS</t>
  </si>
  <si>
    <t>SERVICIOS DE SEGUROS</t>
  </si>
  <si>
    <t>6100-400-000-000</t>
  </si>
  <si>
    <t>SEGUROS</t>
  </si>
  <si>
    <t>GASTOS DE OPERACIÓN</t>
  </si>
  <si>
    <t>-</t>
  </si>
  <si>
    <t>5000-000-000-00</t>
  </si>
  <si>
    <t>2110-000-000-000</t>
  </si>
  <si>
    <t>1240-000-000-000</t>
  </si>
  <si>
    <t>2150-100-000-000</t>
  </si>
  <si>
    <t>1240-300-000-000</t>
  </si>
  <si>
    <t>6100-300-015-000</t>
  </si>
  <si>
    <t>ADMISTRATIVO</t>
  </si>
  <si>
    <t>http://www.cum.gob.mx/transparencia/2018_1trim/LETAIPA77FXXIB-2018/ejerciciopresupuestoegresos.xlsx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</si>
</sst>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0" fontId="4" fillId="0" borderId="0" xfId="0" applyFont="1"/>
    <xf numFmtId="44" fontId="4" fillId="0" borderId="0" xfId="1" applyFont="1"/>
    <xf numFmtId="14" fontId="0" fillId="0" borderId="0" xfId="0" applyNumberFormat="1"/>
    <xf numFmtId="0" fontId="5" fillId="0" borderId="0" xfId="2"/>
    <xf numFmtId="0" fontId="0" fillId="0" borderId="0" xfId="0"/>
    <xf numFmtId="164" fontId="4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8_1trim/LETAIPA77FXXIB-2018/ejerciciopresupuestoegres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43101</v>
      </c>
      <c r="C8" s="7">
        <v>43190</v>
      </c>
      <c r="D8" t="s">
        <v>33</v>
      </c>
      <c r="E8" s="8" t="s">
        <v>170</v>
      </c>
      <c r="F8" t="s">
        <v>169</v>
      </c>
      <c r="G8" s="7">
        <v>43220</v>
      </c>
      <c r="H8" s="7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2" customWidth="1"/>
    <col min="2" max="2" width="29.28515625" bestFit="1" customWidth="1"/>
    <col min="3" max="3" width="43.140625" style="3" bestFit="1" customWidth="1"/>
    <col min="4" max="4" width="24.7109375" style="3" bestFit="1" customWidth="1"/>
    <col min="5" max="5" width="29.28515625" style="3" bestFit="1" customWidth="1"/>
    <col min="6" max="7" width="15.140625" style="3" bestFit="1" customWidth="1"/>
    <col min="8" max="9" width="14.140625" style="3" bestFit="1" customWidth="1"/>
    <col min="10" max="12" width="9.140625" style="3"/>
  </cols>
  <sheetData>
    <row r="1" spans="1:9" hidden="1" x14ac:dyDescent="0.25">
      <c r="B1" t="s">
        <v>11</v>
      </c>
      <c r="C1" s="3" t="s">
        <v>11</v>
      </c>
      <c r="D1" s="3" t="s">
        <v>34</v>
      </c>
      <c r="E1" s="3" t="s">
        <v>34</v>
      </c>
      <c r="F1" s="3" t="s">
        <v>34</v>
      </c>
      <c r="G1" s="3" t="s">
        <v>34</v>
      </c>
      <c r="H1" s="3" t="s">
        <v>34</v>
      </c>
      <c r="I1" s="3" t="s">
        <v>34</v>
      </c>
    </row>
    <row r="2" spans="1:9" hidden="1" x14ac:dyDescent="0.25">
      <c r="B2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</row>
    <row r="3" spans="1:9" ht="30" x14ac:dyDescent="0.25">
      <c r="A3" s="1" t="s">
        <v>43</v>
      </c>
      <c r="B3" s="1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</row>
    <row r="4" spans="1:9" s="9" customFormat="1" x14ac:dyDescent="0.25">
      <c r="A4" s="9">
        <v>1</v>
      </c>
      <c r="B4" s="9" t="s">
        <v>162</v>
      </c>
      <c r="C4" s="5" t="s">
        <v>75</v>
      </c>
      <c r="D4" s="10">
        <f>SUM(D17+D9+D7+D5)</f>
        <v>27924361</v>
      </c>
    </row>
    <row r="5" spans="1:9" s="9" customFormat="1" x14ac:dyDescent="0.25">
      <c r="A5" s="9">
        <v>1.1000000000000001</v>
      </c>
      <c r="B5" s="9" t="s">
        <v>162</v>
      </c>
      <c r="C5" s="5" t="s">
        <v>76</v>
      </c>
      <c r="D5" s="10">
        <v>10672464</v>
      </c>
    </row>
    <row r="6" spans="1:9" s="9" customFormat="1" x14ac:dyDescent="0.25">
      <c r="B6" s="9" t="s">
        <v>77</v>
      </c>
      <c r="C6" s="9" t="s">
        <v>78</v>
      </c>
      <c r="D6" s="11">
        <v>10672464</v>
      </c>
    </row>
    <row r="7" spans="1:9" s="9" customFormat="1" x14ac:dyDescent="0.25">
      <c r="B7" s="9" t="s">
        <v>162</v>
      </c>
      <c r="C7" s="5" t="s">
        <v>79</v>
      </c>
      <c r="D7" s="10">
        <f>SUM(D8)</f>
        <v>192600</v>
      </c>
    </row>
    <row r="8" spans="1:9" s="9" customFormat="1" x14ac:dyDescent="0.25">
      <c r="B8" s="9" t="s">
        <v>80</v>
      </c>
      <c r="C8" s="9" t="s">
        <v>81</v>
      </c>
      <c r="D8" s="11">
        <v>192600</v>
      </c>
    </row>
    <row r="9" spans="1:9" s="9" customFormat="1" x14ac:dyDescent="0.25">
      <c r="A9" s="9">
        <v>1.2</v>
      </c>
      <c r="B9" s="9" t="s">
        <v>162</v>
      </c>
      <c r="C9" s="5" t="s">
        <v>82</v>
      </c>
      <c r="D9" s="10">
        <f>SUM(D10:D16)</f>
        <v>10189676</v>
      </c>
    </row>
    <row r="10" spans="1:9" s="9" customFormat="1" x14ac:dyDescent="0.25">
      <c r="B10" s="9" t="s">
        <v>83</v>
      </c>
      <c r="C10" s="5" t="s">
        <v>84</v>
      </c>
      <c r="D10" s="12">
        <v>244603</v>
      </c>
    </row>
    <row r="11" spans="1:9" s="9" customFormat="1" x14ac:dyDescent="0.25">
      <c r="B11" s="9" t="s">
        <v>85</v>
      </c>
      <c r="C11" s="9" t="s">
        <v>86</v>
      </c>
      <c r="D11" s="11">
        <v>1200000</v>
      </c>
    </row>
    <row r="12" spans="1:9" s="9" customFormat="1" x14ac:dyDescent="0.25">
      <c r="B12" s="9" t="s">
        <v>87</v>
      </c>
      <c r="C12" s="9" t="s">
        <v>88</v>
      </c>
      <c r="D12" s="11">
        <v>3423999</v>
      </c>
    </row>
    <row r="13" spans="1:9" s="9" customFormat="1" x14ac:dyDescent="0.25">
      <c r="B13" s="9" t="s">
        <v>89</v>
      </c>
      <c r="C13" s="9" t="s">
        <v>90</v>
      </c>
      <c r="D13" s="11">
        <v>2033780</v>
      </c>
    </row>
    <row r="14" spans="1:9" s="9" customFormat="1" x14ac:dyDescent="0.25">
      <c r="B14" s="9" t="s">
        <v>91</v>
      </c>
      <c r="C14" s="9" t="s">
        <v>92</v>
      </c>
      <c r="D14" s="11">
        <v>1541929</v>
      </c>
    </row>
    <row r="15" spans="1:9" s="9" customFormat="1" x14ac:dyDescent="0.25">
      <c r="B15" s="9" t="s">
        <v>93</v>
      </c>
      <c r="C15" s="9" t="s">
        <v>94</v>
      </c>
      <c r="D15" s="11">
        <v>500000</v>
      </c>
    </row>
    <row r="16" spans="1:9" s="9" customFormat="1" x14ac:dyDescent="0.25">
      <c r="B16" s="9" t="s">
        <v>95</v>
      </c>
      <c r="C16" s="9" t="s">
        <v>96</v>
      </c>
      <c r="D16" s="11">
        <v>1245365</v>
      </c>
    </row>
    <row r="17" spans="1:4" s="9" customFormat="1" x14ac:dyDescent="0.25">
      <c r="A17" s="9">
        <v>1.3</v>
      </c>
      <c r="C17" s="5" t="s">
        <v>97</v>
      </c>
      <c r="D17" s="10">
        <f>SUM(D18:D22)</f>
        <v>6869621.0000000009</v>
      </c>
    </row>
    <row r="18" spans="1:4" s="9" customFormat="1" x14ac:dyDescent="0.25">
      <c r="B18" s="9" t="s">
        <v>98</v>
      </c>
      <c r="C18" s="9" t="s">
        <v>99</v>
      </c>
      <c r="D18" s="11">
        <v>1803778.4000000001</v>
      </c>
    </row>
    <row r="19" spans="1:4" s="9" customFormat="1" x14ac:dyDescent="0.25">
      <c r="B19" s="9" t="s">
        <v>100</v>
      </c>
      <c r="C19" s="9" t="s">
        <v>101</v>
      </c>
      <c r="D19" s="11">
        <v>1803778.4000000001</v>
      </c>
    </row>
    <row r="20" spans="1:4" s="9" customFormat="1" x14ac:dyDescent="0.25">
      <c r="B20" s="9" t="s">
        <v>102</v>
      </c>
      <c r="C20" s="9" t="s">
        <v>103</v>
      </c>
      <c r="D20" s="11">
        <v>1636801</v>
      </c>
    </row>
    <row r="21" spans="1:4" s="9" customFormat="1" x14ac:dyDescent="0.25">
      <c r="B21" s="9" t="s">
        <v>104</v>
      </c>
      <c r="C21" s="9" t="s">
        <v>105</v>
      </c>
      <c r="D21" s="11">
        <v>1501143.2</v>
      </c>
    </row>
    <row r="22" spans="1:4" s="9" customFormat="1" x14ac:dyDescent="0.25">
      <c r="B22" s="9" t="s">
        <v>52</v>
      </c>
      <c r="C22" s="9" t="s">
        <v>53</v>
      </c>
      <c r="D22" s="11">
        <v>124120</v>
      </c>
    </row>
    <row r="23" spans="1:4" s="9" customFormat="1" x14ac:dyDescent="0.25">
      <c r="A23" s="9">
        <v>2</v>
      </c>
      <c r="C23" s="5" t="s">
        <v>106</v>
      </c>
      <c r="D23" s="10">
        <f>SUM(D32+D29+D26+D24)</f>
        <v>3626576.6799999997</v>
      </c>
    </row>
    <row r="24" spans="1:4" s="9" customFormat="1" x14ac:dyDescent="0.25">
      <c r="A24" s="9">
        <v>2.1</v>
      </c>
      <c r="B24" s="9" t="s">
        <v>162</v>
      </c>
      <c r="C24" s="9" t="s">
        <v>107</v>
      </c>
      <c r="D24" s="11">
        <v>32400</v>
      </c>
    </row>
    <row r="25" spans="1:4" s="9" customFormat="1" x14ac:dyDescent="0.25">
      <c r="B25" s="9" t="s">
        <v>108</v>
      </c>
      <c r="C25" s="9" t="s">
        <v>109</v>
      </c>
      <c r="D25" s="11">
        <v>32400</v>
      </c>
    </row>
    <row r="26" spans="1:4" s="9" customFormat="1" x14ac:dyDescent="0.25">
      <c r="A26" s="9">
        <v>2.2000000000000002</v>
      </c>
      <c r="C26" s="9" t="s">
        <v>110</v>
      </c>
      <c r="D26" s="11">
        <v>445096</v>
      </c>
    </row>
    <row r="27" spans="1:4" s="9" customFormat="1" x14ac:dyDescent="0.25">
      <c r="B27" s="9" t="s">
        <v>111</v>
      </c>
      <c r="C27" s="9" t="s">
        <v>112</v>
      </c>
      <c r="D27" s="11">
        <v>278200</v>
      </c>
    </row>
    <row r="28" spans="1:4" s="9" customFormat="1" x14ac:dyDescent="0.25">
      <c r="B28" s="9" t="s">
        <v>113</v>
      </c>
      <c r="C28" s="9" t="s">
        <v>114</v>
      </c>
      <c r="D28" s="11">
        <v>166896</v>
      </c>
    </row>
    <row r="29" spans="1:4" s="9" customFormat="1" x14ac:dyDescent="0.25">
      <c r="A29" s="9">
        <v>2.2999999999999998</v>
      </c>
      <c r="B29" s="9" t="s">
        <v>162</v>
      </c>
      <c r="C29" s="5" t="s">
        <v>115</v>
      </c>
      <c r="D29" s="10">
        <f>SUM(D30:D31)</f>
        <v>1600000</v>
      </c>
    </row>
    <row r="30" spans="1:4" s="9" customFormat="1" x14ac:dyDescent="0.25">
      <c r="B30" s="9" t="s">
        <v>116</v>
      </c>
      <c r="C30" s="9" t="s">
        <v>117</v>
      </c>
      <c r="D30" s="11">
        <v>300000</v>
      </c>
    </row>
    <row r="31" spans="1:4" s="9" customFormat="1" x14ac:dyDescent="0.25">
      <c r="B31" s="9" t="s">
        <v>168</v>
      </c>
      <c r="C31" s="9" t="s">
        <v>118</v>
      </c>
      <c r="D31" s="11">
        <v>1300000</v>
      </c>
    </row>
    <row r="32" spans="1:4" s="9" customFormat="1" x14ac:dyDescent="0.25">
      <c r="A32" s="9">
        <v>2.4</v>
      </c>
      <c r="B32" s="9" t="s">
        <v>162</v>
      </c>
      <c r="C32" s="5" t="s">
        <v>119</v>
      </c>
      <c r="D32" s="10">
        <f>SUM(D33:D36)</f>
        <v>1549080.68</v>
      </c>
    </row>
    <row r="33" spans="1:4" s="9" customFormat="1" x14ac:dyDescent="0.25">
      <c r="B33" s="9" t="s">
        <v>120</v>
      </c>
      <c r="C33" s="9" t="s">
        <v>121</v>
      </c>
      <c r="D33" s="11">
        <v>495081.68</v>
      </c>
    </row>
    <row r="34" spans="1:4" s="9" customFormat="1" x14ac:dyDescent="0.25">
      <c r="B34" s="9" t="s">
        <v>122</v>
      </c>
      <c r="C34" s="9" t="s">
        <v>123</v>
      </c>
      <c r="D34" s="11">
        <v>53999</v>
      </c>
    </row>
    <row r="35" spans="1:4" s="9" customFormat="1" x14ac:dyDescent="0.25">
      <c r="B35" s="9" t="s">
        <v>124</v>
      </c>
      <c r="C35" s="9" t="s">
        <v>125</v>
      </c>
      <c r="D35" s="11">
        <v>300000</v>
      </c>
    </row>
    <row r="36" spans="1:4" s="9" customFormat="1" x14ac:dyDescent="0.25">
      <c r="B36" s="9" t="s">
        <v>126</v>
      </c>
      <c r="C36" s="9" t="s">
        <v>127</v>
      </c>
      <c r="D36" s="11">
        <v>700000</v>
      </c>
    </row>
    <row r="37" spans="1:4" s="9" customFormat="1" x14ac:dyDescent="0.25">
      <c r="A37" s="9">
        <v>3</v>
      </c>
      <c r="B37" s="9" t="s">
        <v>162</v>
      </c>
      <c r="C37" s="5" t="s">
        <v>128</v>
      </c>
      <c r="D37" s="10">
        <f>(D38+D43+D47+D56)</f>
        <v>2562479.1</v>
      </c>
    </row>
    <row r="38" spans="1:4" s="9" customFormat="1" x14ac:dyDescent="0.25">
      <c r="A38" s="9">
        <v>3.1</v>
      </c>
      <c r="B38" s="9" t="s">
        <v>129</v>
      </c>
      <c r="C38" s="3"/>
      <c r="D38" s="11">
        <v>440855.35</v>
      </c>
    </row>
    <row r="39" spans="1:4" s="9" customFormat="1" x14ac:dyDescent="0.25">
      <c r="B39" s="9" t="s">
        <v>130</v>
      </c>
      <c r="C39" s="9" t="s">
        <v>131</v>
      </c>
      <c r="D39" s="11">
        <v>178603.46</v>
      </c>
    </row>
    <row r="40" spans="1:4" s="9" customFormat="1" x14ac:dyDescent="0.25">
      <c r="B40" s="9" t="s">
        <v>132</v>
      </c>
      <c r="C40" s="9" t="s">
        <v>133</v>
      </c>
      <c r="D40" s="11">
        <v>118093.89</v>
      </c>
    </row>
    <row r="41" spans="1:4" s="9" customFormat="1" x14ac:dyDescent="0.25">
      <c r="B41" s="9" t="s">
        <v>134</v>
      </c>
      <c r="C41" s="9" t="s">
        <v>135</v>
      </c>
      <c r="D41" s="11">
        <v>144158</v>
      </c>
    </row>
    <row r="42" spans="1:4" s="9" customFormat="1" x14ac:dyDescent="0.25">
      <c r="D42" s="11"/>
    </row>
    <row r="43" spans="1:4" s="9" customFormat="1" x14ac:dyDescent="0.25">
      <c r="A43" s="9">
        <v>3.2</v>
      </c>
      <c r="B43" s="9" t="s">
        <v>162</v>
      </c>
      <c r="C43" s="5" t="s">
        <v>136</v>
      </c>
      <c r="D43" s="10">
        <f>SUM(D44:D45)</f>
        <v>1315270.75</v>
      </c>
    </row>
    <row r="44" spans="1:4" s="9" customFormat="1" x14ac:dyDescent="0.25">
      <c r="B44" s="9" t="s">
        <v>137</v>
      </c>
      <c r="C44" s="9" t="s">
        <v>138</v>
      </c>
      <c r="D44" s="11">
        <v>1298374.75</v>
      </c>
    </row>
    <row r="45" spans="1:4" s="9" customFormat="1" x14ac:dyDescent="0.25">
      <c r="B45" s="9" t="s">
        <v>139</v>
      </c>
      <c r="C45" s="9" t="s">
        <v>140</v>
      </c>
      <c r="D45" s="11">
        <v>16896</v>
      </c>
    </row>
    <row r="46" spans="1:4" s="9" customFormat="1" x14ac:dyDescent="0.25">
      <c r="D46" s="11"/>
    </row>
    <row r="47" spans="1:4" s="9" customFormat="1" x14ac:dyDescent="0.25">
      <c r="A47" s="9">
        <v>3.3</v>
      </c>
      <c r="C47" s="5" t="s">
        <v>141</v>
      </c>
      <c r="D47" s="10">
        <v>556353</v>
      </c>
    </row>
    <row r="48" spans="1:4" s="9" customFormat="1" x14ac:dyDescent="0.25">
      <c r="B48" s="9" t="s">
        <v>142</v>
      </c>
      <c r="C48" s="9" t="s">
        <v>143</v>
      </c>
      <c r="D48" s="11">
        <v>62824</v>
      </c>
    </row>
    <row r="49" spans="1:4" s="9" customFormat="1" x14ac:dyDescent="0.25">
      <c r="B49" s="9" t="s">
        <v>144</v>
      </c>
      <c r="C49" s="9" t="s">
        <v>145</v>
      </c>
      <c r="D49" s="11">
        <v>5000</v>
      </c>
    </row>
    <row r="50" spans="1:4" s="9" customFormat="1" x14ac:dyDescent="0.25">
      <c r="B50" s="9" t="s">
        <v>146</v>
      </c>
      <c r="C50" s="9" t="s">
        <v>147</v>
      </c>
      <c r="D50" s="11">
        <v>73975</v>
      </c>
    </row>
    <row r="51" spans="1:4" s="9" customFormat="1" x14ac:dyDescent="0.25">
      <c r="B51" s="9" t="s">
        <v>148</v>
      </c>
      <c r="C51" s="9" t="s">
        <v>149</v>
      </c>
      <c r="D51" s="11">
        <v>50000</v>
      </c>
    </row>
    <row r="52" spans="1:4" s="9" customFormat="1" x14ac:dyDescent="0.25">
      <c r="B52" s="9" t="s">
        <v>150</v>
      </c>
      <c r="C52" s="9" t="s">
        <v>151</v>
      </c>
      <c r="D52" s="11">
        <v>80526</v>
      </c>
    </row>
    <row r="53" spans="1:4" s="9" customFormat="1" x14ac:dyDescent="0.25">
      <c r="B53" s="9" t="s">
        <v>152</v>
      </c>
      <c r="C53" s="9" t="s">
        <v>153</v>
      </c>
      <c r="D53" s="11">
        <v>7300</v>
      </c>
    </row>
    <row r="54" spans="1:4" s="9" customFormat="1" x14ac:dyDescent="0.25">
      <c r="B54" s="9" t="s">
        <v>154</v>
      </c>
      <c r="C54" s="9" t="s">
        <v>155</v>
      </c>
      <c r="D54" s="11">
        <v>76728</v>
      </c>
    </row>
    <row r="55" spans="1:4" s="9" customFormat="1" x14ac:dyDescent="0.25">
      <c r="B55" s="9" t="s">
        <v>156</v>
      </c>
      <c r="C55" s="9" t="s">
        <v>157</v>
      </c>
      <c r="D55" s="11">
        <v>200000</v>
      </c>
    </row>
    <row r="56" spans="1:4" s="9" customFormat="1" x14ac:dyDescent="0.25">
      <c r="A56" s="9">
        <v>4</v>
      </c>
      <c r="C56" s="5" t="s">
        <v>158</v>
      </c>
      <c r="D56" s="10">
        <v>250000</v>
      </c>
    </row>
    <row r="57" spans="1:4" s="9" customFormat="1" x14ac:dyDescent="0.25">
      <c r="A57" s="9">
        <v>4.0999999999999996</v>
      </c>
      <c r="B57" s="9" t="s">
        <v>159</v>
      </c>
      <c r="C57" s="9" t="s">
        <v>160</v>
      </c>
      <c r="D57" s="11">
        <v>250000</v>
      </c>
    </row>
    <row r="58" spans="1:4" s="9" customFormat="1" x14ac:dyDescent="0.25">
      <c r="C58" s="5" t="s">
        <v>161</v>
      </c>
      <c r="D58" s="10">
        <v>34113416.789999999</v>
      </c>
    </row>
    <row r="59" spans="1:4" s="9" customFormat="1" x14ac:dyDescent="0.25">
      <c r="A59" s="9">
        <v>5.0999999999999996</v>
      </c>
      <c r="B59" s="9" t="s">
        <v>54</v>
      </c>
      <c r="C59" s="5" t="s">
        <v>55</v>
      </c>
      <c r="D59" s="10">
        <v>165900</v>
      </c>
    </row>
    <row r="60" spans="1:4" s="9" customFormat="1" x14ac:dyDescent="0.25">
      <c r="A60" s="9">
        <v>5.3</v>
      </c>
      <c r="B60" s="9" t="s">
        <v>166</v>
      </c>
      <c r="C60" s="5" t="s">
        <v>56</v>
      </c>
      <c r="D60" s="10">
        <v>600000</v>
      </c>
    </row>
    <row r="61" spans="1:4" s="9" customFormat="1" x14ac:dyDescent="0.25">
      <c r="A61" s="9">
        <v>6</v>
      </c>
      <c r="B61" s="9" t="s">
        <v>165</v>
      </c>
      <c r="C61" s="5" t="s">
        <v>57</v>
      </c>
      <c r="D61" s="10">
        <v>2100000</v>
      </c>
    </row>
    <row r="62" spans="1:4" s="9" customFormat="1" x14ac:dyDescent="0.25">
      <c r="A62" s="9">
        <v>6.1</v>
      </c>
      <c r="B62" s="9" t="s">
        <v>167</v>
      </c>
      <c r="C62" s="9" t="s">
        <v>58</v>
      </c>
      <c r="D62" s="11">
        <v>50000</v>
      </c>
    </row>
    <row r="63" spans="1:4" s="9" customFormat="1" x14ac:dyDescent="0.25">
      <c r="A63" s="9">
        <v>6.2</v>
      </c>
      <c r="B63" s="9" t="s">
        <v>59</v>
      </c>
      <c r="C63" s="9" t="s">
        <v>60</v>
      </c>
      <c r="D63" s="11">
        <v>500000</v>
      </c>
    </row>
    <row r="64" spans="1:4" s="9" customFormat="1" x14ac:dyDescent="0.25">
      <c r="A64" s="9">
        <v>6.3</v>
      </c>
      <c r="B64" s="9" t="s">
        <v>61</v>
      </c>
      <c r="C64" s="9" t="s">
        <v>62</v>
      </c>
      <c r="D64" s="11">
        <v>300000</v>
      </c>
    </row>
    <row r="65" spans="1:4" s="9" customFormat="1" x14ac:dyDescent="0.25">
      <c r="A65" s="9">
        <v>6.4</v>
      </c>
      <c r="B65" s="9" t="s">
        <v>63</v>
      </c>
      <c r="C65" s="9" t="s">
        <v>64</v>
      </c>
      <c r="D65" s="11">
        <v>50000</v>
      </c>
    </row>
    <row r="66" spans="1:4" s="9" customFormat="1" x14ac:dyDescent="0.25">
      <c r="A66" s="9">
        <v>6.5</v>
      </c>
      <c r="B66" s="9" t="s">
        <v>65</v>
      </c>
      <c r="C66" s="9" t="s">
        <v>66</v>
      </c>
      <c r="D66" s="11">
        <v>1200000</v>
      </c>
    </row>
    <row r="67" spans="1:4" s="9" customFormat="1" x14ac:dyDescent="0.25">
      <c r="A67" s="9">
        <v>6.6</v>
      </c>
      <c r="C67" s="9" t="s">
        <v>67</v>
      </c>
      <c r="D67" s="10">
        <v>39979316.789999999</v>
      </c>
    </row>
    <row r="68" spans="1:4" s="9" customFormat="1" x14ac:dyDescent="0.25">
      <c r="A68" s="9">
        <v>7</v>
      </c>
      <c r="B68" s="9" t="s">
        <v>163</v>
      </c>
      <c r="C68" s="5" t="s">
        <v>68</v>
      </c>
      <c r="D68" s="10">
        <v>58324373</v>
      </c>
    </row>
    <row r="69" spans="1:4" s="9" customFormat="1" x14ac:dyDescent="0.25">
      <c r="A69" s="9">
        <v>7.1</v>
      </c>
      <c r="B69" s="9" t="s">
        <v>69</v>
      </c>
      <c r="C69" s="9" t="s">
        <v>70</v>
      </c>
      <c r="D69" s="11">
        <v>28324373</v>
      </c>
    </row>
    <row r="70" spans="1:4" s="9" customFormat="1" x14ac:dyDescent="0.25">
      <c r="A70" s="9">
        <v>7.2</v>
      </c>
      <c r="C70" s="9" t="s">
        <v>71</v>
      </c>
      <c r="D70" s="11">
        <v>30000000</v>
      </c>
    </row>
    <row r="71" spans="1:4" s="9" customFormat="1" x14ac:dyDescent="0.25">
      <c r="A71" s="9">
        <v>8</v>
      </c>
      <c r="B71" s="5" t="s">
        <v>164</v>
      </c>
      <c r="C71" s="5" t="s">
        <v>72</v>
      </c>
      <c r="D71" s="10">
        <v>697196</v>
      </c>
    </row>
    <row r="72" spans="1:4" s="9" customFormat="1" x14ac:dyDescent="0.25">
      <c r="A72" s="9">
        <v>8.1</v>
      </c>
      <c r="B72" s="9" t="s">
        <v>73</v>
      </c>
      <c r="C72" s="9" t="s">
        <v>74</v>
      </c>
      <c r="D72" s="11">
        <v>697195</v>
      </c>
    </row>
    <row r="73" spans="1:4" s="9" customFormat="1" x14ac:dyDescent="0.25">
      <c r="D73" s="10">
        <v>96000885.789999992</v>
      </c>
    </row>
    <row r="74" spans="1:4" x14ac:dyDescent="0.25">
      <c r="C74"/>
      <c r="D74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2018-04-04T15:45:35Z</dcterms:created>
  <dcterms:modified xsi:type="dcterms:W3CDTF">2018-04-30T22:54:34Z</dcterms:modified>
</cp:coreProperties>
</file>